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gana\Dropbox (Fundación)\Dirección Fundación\FONDOS CONCURSABLES, PROYECTOS\"/>
    </mc:Choice>
  </mc:AlternateContent>
  <bookViews>
    <workbookView xWindow="0" yWindow="0" windowWidth="20490" windowHeight="7155"/>
  </bookViews>
  <sheets>
    <sheet name="Hoja1" sheetId="1" r:id="rId1"/>
  </sheets>
  <calcPr calcId="152511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5" i="1" l="1"/>
  <c r="F37" i="1" s="1"/>
  <c r="F32" i="1"/>
  <c r="F31" i="1"/>
  <c r="F30" i="1"/>
  <c r="F29" i="1"/>
  <c r="F28" i="1"/>
  <c r="F27" i="1"/>
  <c r="F26" i="1"/>
  <c r="F25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23" i="1" s="1"/>
  <c r="F33" i="1" l="1"/>
  <c r="F38" i="1"/>
</calcChain>
</file>

<file path=xl/sharedStrings.xml><?xml version="1.0" encoding="utf-8"?>
<sst xmlns="http://schemas.openxmlformats.org/spreadsheetml/2006/main" count="51" uniqueCount="50">
  <si>
    <t>Espacio</t>
  </si>
  <si>
    <t>ÍTEM</t>
  </si>
  <si>
    <t>Valor unitario (aproximado)</t>
  </si>
  <si>
    <t>Unidades</t>
  </si>
  <si>
    <t>Valor total</t>
  </si>
  <si>
    <t xml:space="preserve">INFRAESTRUCTURA Y RECURSOS DE 1 SOLA COMPRA </t>
  </si>
  <si>
    <t>Literatura y poesía</t>
  </si>
  <si>
    <t>Libros para trabajo terapéutico específico</t>
  </si>
  <si>
    <t>Libros temáticos varias edades</t>
  </si>
  <si>
    <t>Libros 0-2 años</t>
  </si>
  <si>
    <t>Libros primera infancia</t>
  </si>
  <si>
    <t>Libros segunda infancia</t>
  </si>
  <si>
    <t>Libros pre y adolescentes</t>
  </si>
  <si>
    <t>Mueble Librero infantil</t>
  </si>
  <si>
    <t>Mueble Librero común</t>
  </si>
  <si>
    <t>Rincón de lectura (cojines, manta)</t>
  </si>
  <si>
    <t>Teatro</t>
  </si>
  <si>
    <t>Teatrillo de cuentos</t>
  </si>
  <si>
    <t>Disfraces</t>
  </si>
  <si>
    <t>Títeres</t>
  </si>
  <si>
    <t>Escenario para títeres y teatro de sombra</t>
  </si>
  <si>
    <t>Foco</t>
  </si>
  <si>
    <t>Equipo música con parlantes</t>
  </si>
  <si>
    <t>micrófono</t>
  </si>
  <si>
    <t>Estante colgador de disfraces o baúl</t>
  </si>
  <si>
    <t>Todos</t>
  </si>
  <si>
    <t>Maleta para itinerancia</t>
  </si>
  <si>
    <t>Recurso humano para creación</t>
  </si>
  <si>
    <t>Selección, revisión, armado de resúmenes, sugerencias de uso y fichas de actividad para libros</t>
  </si>
  <si>
    <t>MATERIAL FUNGIBLE (6 meses, 24 participantes)</t>
  </si>
  <si>
    <t xml:space="preserve">Todos </t>
  </si>
  <si>
    <t>Croquera tapa dura 100 hojas blanca</t>
  </si>
  <si>
    <t>1 libreta tipo canson art book one</t>
  </si>
  <si>
    <t>Lápiz pasta rojo, verde, negro, azul</t>
  </si>
  <si>
    <t>Caja lápices mina 2B 12 unidades</t>
  </si>
  <si>
    <t>Goma de borrar</t>
  </si>
  <si>
    <t>Sacapuntas</t>
  </si>
  <si>
    <t>Lápices 12 colores acuarelables</t>
  </si>
  <si>
    <t>Pinturas para cara hipo alergénicas</t>
  </si>
  <si>
    <t>RECURSOS HUMANOS TALLER (6 meses)</t>
  </si>
  <si>
    <t>Facilitador profesional experto para taller</t>
  </si>
  <si>
    <t>48 sesiones (2 por semana durante 6 meses)</t>
  </si>
  <si>
    <t>Valor por sesión (90 minutos)</t>
  </si>
  <si>
    <t>TOTAL SOLICITADO PROGRAMA HUMANIZANDO LA SALUD</t>
  </si>
  <si>
    <t>APORTE FUNDACIÓN CASA FAMILIA</t>
  </si>
  <si>
    <t>Uso Sala taller multiuso</t>
  </si>
  <si>
    <t>Uso Sala espacio común</t>
  </si>
  <si>
    <t>Profesionales para uso terapéutico del recurso en espacio abierto y espacio terapeútico</t>
  </si>
  <si>
    <t>Selección, orientación e inducción del recurso humano para taller</t>
  </si>
  <si>
    <t>Otros materiales plásticos para creación de libro objeto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</si>
</sst>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$&quot;#,##0;[Red]&quot;$&quot;\-#,##0"/>
    <numFmt numFmtId="42" formatCode="_ &quot;$&quot;* #,##0_ ;_ &quot;$&quot;* \-#,##0_ ;_ &quot;$&quot;* &quot;-&quot;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rgb="FFFFFFFF"/>
      <name val="Calibri Light"/>
      <family val="2"/>
    </font>
    <font>
      <sz val="8"/>
      <color theme="1"/>
      <name val="Calibri Light"/>
      <family val="2"/>
    </font>
    <font>
      <b/>
      <sz val="8"/>
      <color theme="1"/>
      <name val="Calibri Light"/>
      <family val="2"/>
    </font>
    <font>
      <b/>
      <sz val="9"/>
      <color theme="1"/>
      <name val="Calibri Light"/>
      <family val="2"/>
    </font>
    <font>
      <b/>
      <sz val="8"/>
      <color theme="0"/>
      <name val="Calibri Light"/>
      <family val="2"/>
    </font>
    <font>
      <b/>
      <sz val="9"/>
      <color theme="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EDEDED"/>
        <bgColor indexed="64"/>
      </patternFill>
    </fill>
    <fill>
      <patternFill patternType="solid">
        <fgColor rgb="FFDBDBDB"/>
        <bgColor indexed="64"/>
      </patternFill>
    </fill>
    <fill>
      <patternFill patternType="solid">
        <fgColor theme="0" tint="-0.499984740745262"/>
        <bgColor indexed="64"/>
      </patternFill>
    </fill>
  </fills>
  <borders count="11">
    <border>
      <left/>
      <right/>
      <top/>
      <bottom/>
      <diagonal/>
    </border>
    <border>
      <left style="medium">
        <color rgb="FFFFFFFF"/>
      </left>
      <right/>
      <top style="medium">
        <color rgb="FFFFFFFF"/>
      </top>
      <bottom style="medium">
        <color rgb="FFFFFFFF"/>
      </bottom>
      <diagonal/>
    </border>
    <border>
      <left/>
      <right/>
      <top style="medium">
        <color rgb="FFFFFFFF"/>
      </top>
      <bottom style="medium">
        <color rgb="FFFFFFFF"/>
      </bottom>
      <diagonal/>
    </border>
    <border>
      <left/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/>
      <bottom/>
      <diagonal/>
    </border>
    <border>
      <left style="medium">
        <color rgb="FFFFFFFF"/>
      </left>
      <right style="medium">
        <color rgb="FFFFFFFF"/>
      </right>
      <top/>
      <bottom style="medium">
        <color rgb="FFFFFFFF"/>
      </bottom>
      <diagonal/>
    </border>
    <border>
      <left style="medium">
        <color rgb="FFFFFFFF"/>
      </left>
      <right/>
      <top/>
      <bottom style="medium">
        <color rgb="FFFFFFFF"/>
      </bottom>
      <diagonal/>
    </border>
    <border>
      <left/>
      <right/>
      <top/>
      <bottom style="medium">
        <color rgb="FFFFFFFF"/>
      </bottom>
      <diagonal/>
    </border>
    <border>
      <left/>
      <right style="medium">
        <color rgb="FFFFFFFF"/>
      </right>
      <top/>
      <bottom/>
      <diagonal/>
    </border>
  </borders>
  <cellStyleXfs count="2">
    <xf numFmtId="0" fontId="0" fillId="0" borderId="0"/>
    <xf numFmtId="42" fontId="1" fillId="0" borderId="0" applyFont="0" applyFill="0" applyBorder="0" applyAlignment="0" applyProtection="0"/>
  </cellStyleXfs>
  <cellXfs count="28">
    <xf numFmtId="0" fontId="0" fillId="0" borderId="0" xfId="0"/>
    <xf numFmtId="0" fontId="2" fillId="2" borderId="1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0" fontId="3" fillId="3" borderId="5" xfId="0" applyFont="1" applyFill="1" applyBorder="1" applyAlignment="1">
      <alignment vertical="center" wrapText="1"/>
    </xf>
    <xf numFmtId="42" fontId="3" fillId="3" borderId="5" xfId="1" applyFont="1" applyFill="1" applyBorder="1" applyAlignment="1">
      <alignment vertical="center" wrapText="1"/>
    </xf>
    <xf numFmtId="42" fontId="3" fillId="3" borderId="5" xfId="0" applyNumberFormat="1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0" fontId="3" fillId="4" borderId="5" xfId="0" applyFont="1" applyFill="1" applyBorder="1" applyAlignment="1">
      <alignment vertical="center" wrapText="1"/>
    </xf>
    <xf numFmtId="42" fontId="3" fillId="4" borderId="5" xfId="1" applyFont="1" applyFill="1" applyBorder="1" applyAlignment="1">
      <alignment vertical="center" wrapText="1"/>
    </xf>
    <xf numFmtId="0" fontId="2" fillId="2" borderId="7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vertical="center" wrapText="1"/>
    </xf>
    <xf numFmtId="0" fontId="3" fillId="4" borderId="4" xfId="0" applyFont="1" applyFill="1" applyBorder="1" applyAlignment="1">
      <alignment vertical="center" wrapText="1"/>
    </xf>
    <xf numFmtId="6" fontId="3" fillId="4" borderId="10" xfId="0" applyNumberFormat="1" applyFont="1" applyFill="1" applyBorder="1" applyAlignment="1">
      <alignment vertical="center" wrapText="1"/>
    </xf>
    <xf numFmtId="6" fontId="3" fillId="4" borderId="4" xfId="0" applyNumberFormat="1" applyFont="1" applyFill="1" applyBorder="1" applyAlignment="1">
      <alignment vertical="center" wrapText="1"/>
    </xf>
    <xf numFmtId="0" fontId="3" fillId="4" borderId="7" xfId="0" applyFont="1" applyFill="1" applyBorder="1" applyAlignment="1">
      <alignment vertical="center" wrapText="1"/>
    </xf>
    <xf numFmtId="0" fontId="2" fillId="5" borderId="8" xfId="0" applyFont="1" applyFill="1" applyBorder="1" applyAlignment="1">
      <alignment vertical="center" wrapText="1"/>
    </xf>
    <xf numFmtId="0" fontId="3" fillId="5" borderId="9" xfId="0" applyFont="1" applyFill="1" applyBorder="1" applyAlignment="1">
      <alignment vertical="center" wrapText="1"/>
    </xf>
    <xf numFmtId="42" fontId="3" fillId="5" borderId="9" xfId="1" applyFont="1" applyFill="1" applyBorder="1" applyAlignment="1">
      <alignment vertical="center" wrapText="1"/>
    </xf>
    <xf numFmtId="42" fontId="4" fillId="5" borderId="5" xfId="0" applyNumberFormat="1" applyFont="1" applyFill="1" applyBorder="1" applyAlignment="1">
      <alignment vertical="center" wrapText="1"/>
    </xf>
    <xf numFmtId="0" fontId="5" fillId="5" borderId="9" xfId="0" applyFont="1" applyFill="1" applyBorder="1" applyAlignment="1">
      <alignment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6" fontId="7" fillId="5" borderId="5" xfId="0" applyNumberFormat="1" applyFont="1" applyFill="1" applyBorder="1" applyAlignment="1">
      <alignment vertical="center" wrapText="1"/>
    </xf>
  </cellXfs>
  <cellStyles count="2">
    <cellStyle name="Moneda [0]" xfId="1" builtinId="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38"/>
  <sheetViews>
    <sheetView tabSelected="1" workbookViewId="0">
      <selection activeCell="F38" sqref="F38"/>
    </sheetView>
  </sheetViews>
  <sheetFormatPr baseColWidth="10" defaultRowHeight="15" x14ac:dyDescent="0.25"/>
  <cols>
    <col min="2" max="2" width="11.140625" bestFit="1" customWidth="1"/>
    <col min="3" max="3" width="27.140625" bestFit="1" customWidth="1"/>
    <col min="4" max="4" width="11.28515625" bestFit="1" customWidth="1"/>
    <col min="5" max="5" width="29" bestFit="1" customWidth="1"/>
    <col min="6" max="6" width="11" bestFit="1" customWidth="1"/>
    <col min="8" max="8" width="61.42578125" customWidth="1"/>
  </cols>
  <sheetData>
    <row r="1" spans="2:8" ht="15.75" thickBot="1" x14ac:dyDescent="0.3"/>
    <row r="2" spans="2:8" ht="34.5" thickBot="1" x14ac:dyDescent="0.3">
      <c r="B2" s="1" t="s">
        <v>0</v>
      </c>
      <c r="C2" s="2" t="s">
        <v>1</v>
      </c>
      <c r="D2" s="2" t="s">
        <v>2</v>
      </c>
      <c r="E2" s="2" t="s">
        <v>3</v>
      </c>
      <c r="F2" s="3" t="s">
        <v>4</v>
      </c>
      <c r="H2" s="1" t="s">
        <v>44</v>
      </c>
    </row>
    <row r="3" spans="2:8" ht="15.75" thickBot="1" x14ac:dyDescent="0.3">
      <c r="B3" s="4" t="s">
        <v>5</v>
      </c>
      <c r="C3" s="5"/>
      <c r="D3" s="5"/>
      <c r="E3" s="5"/>
      <c r="F3" s="6"/>
      <c r="H3" s="8" t="s">
        <v>45</v>
      </c>
    </row>
    <row r="4" spans="2:8" ht="23.25" thickBot="1" x14ac:dyDescent="0.3">
      <c r="B4" s="7" t="s">
        <v>6</v>
      </c>
      <c r="C4" s="8" t="s">
        <v>7</v>
      </c>
      <c r="D4" s="9">
        <v>17000</v>
      </c>
      <c r="E4" s="8">
        <v>30</v>
      </c>
      <c r="F4" s="10">
        <f>D4*E4</f>
        <v>510000</v>
      </c>
      <c r="H4" s="12" t="s">
        <v>46</v>
      </c>
    </row>
    <row r="5" spans="2:8" ht="15.75" thickBot="1" x14ac:dyDescent="0.3">
      <c r="B5" s="11"/>
      <c r="C5" s="12" t="s">
        <v>8</v>
      </c>
      <c r="D5" s="13">
        <v>12000</v>
      </c>
      <c r="E5" s="12">
        <v>30</v>
      </c>
      <c r="F5" s="10">
        <f>D5*E5</f>
        <v>360000</v>
      </c>
      <c r="H5" s="8" t="s">
        <v>47</v>
      </c>
    </row>
    <row r="6" spans="2:8" ht="15.75" thickBot="1" x14ac:dyDescent="0.3">
      <c r="B6" s="11"/>
      <c r="C6" s="8" t="s">
        <v>9</v>
      </c>
      <c r="D6" s="9">
        <v>15000</v>
      </c>
      <c r="E6" s="8">
        <v>20</v>
      </c>
      <c r="F6" s="10">
        <f t="shared" ref="F6:F22" si="0">D6*E6</f>
        <v>300000</v>
      </c>
      <c r="H6" s="12" t="s">
        <v>48</v>
      </c>
    </row>
    <row r="7" spans="2:8" ht="15.75" thickBot="1" x14ac:dyDescent="0.3">
      <c r="B7" s="11"/>
      <c r="C7" s="12" t="s">
        <v>10</v>
      </c>
      <c r="D7" s="13">
        <v>15000</v>
      </c>
      <c r="E7" s="12">
        <v>20</v>
      </c>
      <c r="F7" s="10">
        <f t="shared" si="0"/>
        <v>300000</v>
      </c>
      <c r="H7" s="8" t="s">
        <v>49</v>
      </c>
    </row>
    <row r="8" spans="2:8" ht="15.75" thickBot="1" x14ac:dyDescent="0.3">
      <c r="B8" s="11"/>
      <c r="C8" s="8" t="s">
        <v>11</v>
      </c>
      <c r="D8" s="9">
        <v>12000</v>
      </c>
      <c r="E8" s="8">
        <v>20</v>
      </c>
      <c r="F8" s="10">
        <f t="shared" si="0"/>
        <v>240000</v>
      </c>
    </row>
    <row r="9" spans="2:8" ht="15.75" thickBot="1" x14ac:dyDescent="0.3">
      <c r="B9" s="11"/>
      <c r="C9" s="12" t="s">
        <v>12</v>
      </c>
      <c r="D9" s="13">
        <v>17000</v>
      </c>
      <c r="E9" s="12">
        <v>20</v>
      </c>
      <c r="F9" s="10">
        <f t="shared" si="0"/>
        <v>340000</v>
      </c>
    </row>
    <row r="10" spans="2:8" ht="15.75" thickBot="1" x14ac:dyDescent="0.3">
      <c r="B10" s="11"/>
      <c r="C10" s="8" t="s">
        <v>13</v>
      </c>
      <c r="D10" s="9">
        <v>80000</v>
      </c>
      <c r="E10" s="8">
        <v>1</v>
      </c>
      <c r="F10" s="10">
        <f t="shared" si="0"/>
        <v>80000</v>
      </c>
    </row>
    <row r="11" spans="2:8" ht="15.75" thickBot="1" x14ac:dyDescent="0.3">
      <c r="B11" s="11"/>
      <c r="C11" s="12" t="s">
        <v>14</v>
      </c>
      <c r="D11" s="13">
        <v>80000</v>
      </c>
      <c r="E11" s="12">
        <v>1</v>
      </c>
      <c r="F11" s="10">
        <f t="shared" si="0"/>
        <v>80000</v>
      </c>
    </row>
    <row r="12" spans="2:8" ht="15.75" thickBot="1" x14ac:dyDescent="0.3">
      <c r="B12" s="14"/>
      <c r="C12" s="8" t="s">
        <v>15</v>
      </c>
      <c r="D12" s="9">
        <v>60000</v>
      </c>
      <c r="E12" s="8">
        <v>1</v>
      </c>
      <c r="F12" s="10">
        <f t="shared" si="0"/>
        <v>60000</v>
      </c>
    </row>
    <row r="13" spans="2:8" ht="15.75" thickBot="1" x14ac:dyDescent="0.3">
      <c r="B13" s="7" t="s">
        <v>16</v>
      </c>
      <c r="C13" s="12" t="s">
        <v>17</v>
      </c>
      <c r="D13" s="13">
        <v>42000</v>
      </c>
      <c r="E13" s="12">
        <v>1</v>
      </c>
      <c r="F13" s="10">
        <f t="shared" si="0"/>
        <v>42000</v>
      </c>
    </row>
    <row r="14" spans="2:8" ht="15.75" thickBot="1" x14ac:dyDescent="0.3">
      <c r="B14" s="11"/>
      <c r="C14" s="8" t="s">
        <v>18</v>
      </c>
      <c r="D14" s="9">
        <v>8000</v>
      </c>
      <c r="E14" s="8">
        <v>20</v>
      </c>
      <c r="F14" s="10">
        <f t="shared" si="0"/>
        <v>160000</v>
      </c>
    </row>
    <row r="15" spans="2:8" ht="15.75" thickBot="1" x14ac:dyDescent="0.3">
      <c r="B15" s="11"/>
      <c r="C15" s="12" t="s">
        <v>19</v>
      </c>
      <c r="D15" s="13">
        <v>6000</v>
      </c>
      <c r="E15" s="12">
        <v>15</v>
      </c>
      <c r="F15" s="10">
        <f t="shared" si="0"/>
        <v>90000</v>
      </c>
    </row>
    <row r="16" spans="2:8" ht="15.75" thickBot="1" x14ac:dyDescent="0.3">
      <c r="B16" s="11"/>
      <c r="C16" s="8" t="s">
        <v>20</v>
      </c>
      <c r="D16" s="9">
        <v>60000</v>
      </c>
      <c r="E16" s="8">
        <v>1</v>
      </c>
      <c r="F16" s="10">
        <f t="shared" si="0"/>
        <v>60000</v>
      </c>
    </row>
    <row r="17" spans="2:6" ht="15.75" thickBot="1" x14ac:dyDescent="0.3">
      <c r="B17" s="11"/>
      <c r="C17" s="12" t="s">
        <v>21</v>
      </c>
      <c r="D17" s="13">
        <v>80000</v>
      </c>
      <c r="E17" s="12">
        <v>1</v>
      </c>
      <c r="F17" s="10">
        <f t="shared" si="0"/>
        <v>80000</v>
      </c>
    </row>
    <row r="18" spans="2:6" ht="15.75" thickBot="1" x14ac:dyDescent="0.3">
      <c r="B18" s="11"/>
      <c r="C18" s="8" t="s">
        <v>22</v>
      </c>
      <c r="D18" s="9">
        <v>250000</v>
      </c>
      <c r="E18" s="8">
        <v>1</v>
      </c>
      <c r="F18" s="10">
        <f t="shared" si="0"/>
        <v>250000</v>
      </c>
    </row>
    <row r="19" spans="2:6" ht="15.75" thickBot="1" x14ac:dyDescent="0.3">
      <c r="B19" s="11"/>
      <c r="C19" s="12" t="s">
        <v>23</v>
      </c>
      <c r="D19" s="13">
        <v>30000</v>
      </c>
      <c r="E19" s="12">
        <v>2</v>
      </c>
      <c r="F19" s="10">
        <f t="shared" si="0"/>
        <v>60000</v>
      </c>
    </row>
    <row r="20" spans="2:6" ht="15.75" thickBot="1" x14ac:dyDescent="0.3">
      <c r="B20" s="14"/>
      <c r="C20" s="8" t="s">
        <v>24</v>
      </c>
      <c r="D20" s="9">
        <v>80000</v>
      </c>
      <c r="E20" s="8">
        <v>1</v>
      </c>
      <c r="F20" s="10">
        <f t="shared" si="0"/>
        <v>80000</v>
      </c>
    </row>
    <row r="21" spans="2:6" ht="15.75" thickBot="1" x14ac:dyDescent="0.3">
      <c r="B21" s="15" t="s">
        <v>25</v>
      </c>
      <c r="C21" s="12" t="s">
        <v>26</v>
      </c>
      <c r="D21" s="13">
        <v>35000</v>
      </c>
      <c r="E21" s="12">
        <v>1</v>
      </c>
      <c r="F21" s="10">
        <f t="shared" si="0"/>
        <v>35000</v>
      </c>
    </row>
    <row r="22" spans="2:6" ht="34.5" thickBot="1" x14ac:dyDescent="0.3">
      <c r="B22" s="15" t="s">
        <v>27</v>
      </c>
      <c r="C22" s="8" t="s">
        <v>28</v>
      </c>
      <c r="D22" s="9">
        <v>250000</v>
      </c>
      <c r="E22" s="8">
        <v>1</v>
      </c>
      <c r="F22" s="10">
        <f t="shared" si="0"/>
        <v>250000</v>
      </c>
    </row>
    <row r="23" spans="2:6" ht="15.75" thickBot="1" x14ac:dyDescent="0.3">
      <c r="B23" s="20"/>
      <c r="C23" s="21"/>
      <c r="D23" s="22"/>
      <c r="E23" s="21"/>
      <c r="F23" s="23">
        <f>SUM(F4:F22)</f>
        <v>3377000</v>
      </c>
    </row>
    <row r="24" spans="2:6" ht="15.75" thickBot="1" x14ac:dyDescent="0.3">
      <c r="B24" s="4" t="s">
        <v>29</v>
      </c>
      <c r="C24" s="5"/>
      <c r="D24" s="5"/>
      <c r="E24" s="5"/>
      <c r="F24" s="6"/>
    </row>
    <row r="25" spans="2:6" ht="15.75" thickBot="1" x14ac:dyDescent="0.3">
      <c r="B25" s="7" t="s">
        <v>30</v>
      </c>
      <c r="C25" s="8" t="s">
        <v>31</v>
      </c>
      <c r="D25" s="9">
        <v>5790</v>
      </c>
      <c r="E25" s="8">
        <v>24</v>
      </c>
      <c r="F25" s="10">
        <f>D25*E25</f>
        <v>138960</v>
      </c>
    </row>
    <row r="26" spans="2:6" ht="15.75" thickBot="1" x14ac:dyDescent="0.3">
      <c r="B26" s="11"/>
      <c r="C26" s="12" t="s">
        <v>32</v>
      </c>
      <c r="D26" s="13">
        <v>6990</v>
      </c>
      <c r="E26" s="12">
        <v>24</v>
      </c>
      <c r="F26" s="10">
        <f t="shared" ref="F26:F32" si="1">D26*E26</f>
        <v>167760</v>
      </c>
    </row>
    <row r="27" spans="2:6" ht="15.75" thickBot="1" x14ac:dyDescent="0.3">
      <c r="B27" s="11"/>
      <c r="C27" s="8" t="s">
        <v>33</v>
      </c>
      <c r="D27" s="9">
        <v>1560</v>
      </c>
      <c r="E27" s="8">
        <v>24</v>
      </c>
      <c r="F27" s="10">
        <f t="shared" si="1"/>
        <v>37440</v>
      </c>
    </row>
    <row r="28" spans="2:6" ht="15.75" thickBot="1" x14ac:dyDescent="0.3">
      <c r="B28" s="11"/>
      <c r="C28" s="12" t="s">
        <v>34</v>
      </c>
      <c r="D28" s="13">
        <v>10990</v>
      </c>
      <c r="E28" s="12">
        <v>2</v>
      </c>
      <c r="F28" s="10">
        <f t="shared" si="1"/>
        <v>21980</v>
      </c>
    </row>
    <row r="29" spans="2:6" ht="15.75" thickBot="1" x14ac:dyDescent="0.3">
      <c r="B29" s="11"/>
      <c r="C29" s="8" t="s">
        <v>35</v>
      </c>
      <c r="D29" s="9">
        <v>590</v>
      </c>
      <c r="E29" s="8">
        <v>24</v>
      </c>
      <c r="F29" s="10">
        <f t="shared" si="1"/>
        <v>14160</v>
      </c>
    </row>
    <row r="30" spans="2:6" ht="15.75" thickBot="1" x14ac:dyDescent="0.3">
      <c r="B30" s="11"/>
      <c r="C30" s="12" t="s">
        <v>36</v>
      </c>
      <c r="D30" s="13">
        <v>680</v>
      </c>
      <c r="E30" s="12">
        <v>24</v>
      </c>
      <c r="F30" s="10">
        <f t="shared" si="1"/>
        <v>16320</v>
      </c>
    </row>
    <row r="31" spans="2:6" ht="15.75" thickBot="1" x14ac:dyDescent="0.3">
      <c r="B31" s="11"/>
      <c r="C31" s="8" t="s">
        <v>37</v>
      </c>
      <c r="D31" s="9">
        <v>2600</v>
      </c>
      <c r="E31" s="8">
        <v>24</v>
      </c>
      <c r="F31" s="10">
        <f t="shared" si="1"/>
        <v>62400</v>
      </c>
    </row>
    <row r="32" spans="2:6" ht="15.75" thickBot="1" x14ac:dyDescent="0.3">
      <c r="B32" s="14"/>
      <c r="C32" s="12" t="s">
        <v>38</v>
      </c>
      <c r="D32" s="13">
        <v>13990</v>
      </c>
      <c r="E32" s="12">
        <v>2</v>
      </c>
      <c r="F32" s="10">
        <f t="shared" si="1"/>
        <v>27980</v>
      </c>
    </row>
    <row r="33" spans="2:6" ht="15.75" thickBot="1" x14ac:dyDescent="0.3">
      <c r="B33" s="20"/>
      <c r="C33" s="21"/>
      <c r="D33" s="22"/>
      <c r="E33" s="21"/>
      <c r="F33" s="23">
        <f>SUM(F25:F32)</f>
        <v>487000</v>
      </c>
    </row>
    <row r="34" spans="2:6" ht="15.75" thickBot="1" x14ac:dyDescent="0.3">
      <c r="B34" s="4" t="s">
        <v>39</v>
      </c>
      <c r="C34" s="5"/>
      <c r="D34" s="5"/>
      <c r="E34" s="5"/>
      <c r="F34" s="6"/>
    </row>
    <row r="35" spans="2:6" x14ac:dyDescent="0.25">
      <c r="B35" s="7" t="s">
        <v>25</v>
      </c>
      <c r="C35" s="16" t="s">
        <v>40</v>
      </c>
      <c r="D35" s="17">
        <v>30000</v>
      </c>
      <c r="E35" s="16" t="s">
        <v>41</v>
      </c>
      <c r="F35" s="18">
        <f>D35*48</f>
        <v>1440000</v>
      </c>
    </row>
    <row r="36" spans="2:6" ht="23.25" thickBot="1" x14ac:dyDescent="0.3">
      <c r="B36" s="14"/>
      <c r="C36" s="19"/>
      <c r="D36" s="12" t="s">
        <v>42</v>
      </c>
      <c r="E36" s="19"/>
      <c r="F36" s="19"/>
    </row>
    <row r="37" spans="2:6" ht="15.75" thickBot="1" x14ac:dyDescent="0.3">
      <c r="B37" s="20"/>
      <c r="C37" s="21"/>
      <c r="D37" s="21"/>
      <c r="E37" s="24"/>
      <c r="F37" s="23">
        <f>F35</f>
        <v>1440000</v>
      </c>
    </row>
    <row r="38" spans="2:6" ht="15.75" thickBot="1" x14ac:dyDescent="0.3">
      <c r="B38" s="25" t="s">
        <v>43</v>
      </c>
      <c r="C38" s="26"/>
      <c r="D38" s="26"/>
      <c r="E38" s="26"/>
      <c r="F38" s="27">
        <f>F37+F33+F23</f>
        <v>5304000</v>
      </c>
    </row>
  </sheetData>
  <mergeCells count="11">
    <mergeCell ref="B35:B36"/>
    <mergeCell ref="C35:C36"/>
    <mergeCell ref="E35:E36"/>
    <mergeCell ref="F35:F36"/>
    <mergeCell ref="B38:E38"/>
    <mergeCell ref="B3:F3"/>
    <mergeCell ref="B4:B12"/>
    <mergeCell ref="B13:B20"/>
    <mergeCell ref="B24:F24"/>
    <mergeCell ref="B25:B32"/>
    <mergeCell ref="B34:F3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jgana</dc:creator>
  <cp:lastModifiedBy>jgana</cp:lastModifiedBy>
  <dcterms:created xsi:type="dcterms:W3CDTF">2021-06-22T15:39:12Z</dcterms:created>
  <dcterms:modified xsi:type="dcterms:W3CDTF">2021-06-22T15:42:48Z</dcterms:modified>
</cp:coreProperties>
</file>